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2.6" sheetId="13" r:id="rId1"/>
    <sheet name="г. Сызрань" sheetId="64" r:id="rId2"/>
    <sheet name="м.р. Ставропольский" sheetId="43" r:id="rId3"/>
    <sheet name="г. Тольятти" sheetId="72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4">'г. Самара'!$O$20:$R$29</definedName>
    <definedName name="data_r_12" localSheetId="1">'г. Сызрань'!$O$20:$R$29</definedName>
    <definedName name="data_r_12" localSheetId="3">'г. Тольятти'!$O$20:$R$29</definedName>
    <definedName name="data_r_12" localSheetId="2">'м.р. Ставропольский'!$O$20:$R$29</definedName>
    <definedName name="data_r_12">'Раздел 2.6'!$O$20:$R$29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4">'г. Самара'!$P$20:$R$29</definedName>
    <definedName name="razdel_12" localSheetId="1">'г. Сызрань'!$P$20:$R$29</definedName>
    <definedName name="razdel_12" localSheetId="3">'г. Тольятти'!$P$20:$R$29</definedName>
    <definedName name="razdel_12" localSheetId="2">'м.р. Ставропольский'!$P$20:$R$29</definedName>
    <definedName name="razdel_12">'Раздел 2.6'!$P$20:$R$29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30" i="13" l="1"/>
  <c r="Q30" i="13"/>
  <c r="P30" i="13"/>
  <c r="P21" i="72"/>
  <c r="Q21" i="72"/>
  <c r="R21" i="72"/>
  <c r="R21" i="23" l="1"/>
  <c r="Q21" i="23"/>
  <c r="P21" i="23"/>
  <c r="R21" i="64" l="1"/>
  <c r="Q21" i="64"/>
  <c r="P21" i="64"/>
  <c r="R21" i="43" l="1"/>
  <c r="Q21" i="43"/>
  <c r="Q21" i="13" s="1"/>
  <c r="P21" i="43"/>
  <c r="P21" i="13" s="1"/>
  <c r="R21" i="13"/>
  <c r="P22" i="13"/>
  <c r="Q22" i="13"/>
  <c r="R22" i="13"/>
  <c r="P23" i="13"/>
  <c r="Q23" i="13"/>
  <c r="R23" i="13"/>
  <c r="P24" i="13"/>
  <c r="Q24" i="13"/>
  <c r="R24" i="13"/>
  <c r="P25" i="13"/>
  <c r="Q25" i="13"/>
  <c r="R25" i="13"/>
  <c r="P26" i="13"/>
  <c r="Q26" i="13"/>
  <c r="R26" i="13"/>
  <c r="P27" i="13"/>
  <c r="Q27" i="13"/>
  <c r="R27" i="13"/>
  <c r="P28" i="13"/>
  <c r="Q28" i="13"/>
  <c r="R28" i="13"/>
  <c r="P29" i="13"/>
  <c r="Q29" i="13"/>
  <c r="R29" i="13"/>
</calcChain>
</file>

<file path=xl/sharedStrings.xml><?xml version="1.0" encoding="utf-8"?>
<sst xmlns="http://schemas.openxmlformats.org/spreadsheetml/2006/main" count="85" uniqueCount="17">
  <si>
    <t>Наименование показателей</t>
  </si>
  <si>
    <t>№
строки</t>
  </si>
  <si>
    <t>Код по ОКЕИ: единица – 642</t>
  </si>
  <si>
    <t>Поступило экземпляров за отчетный год</t>
  </si>
  <si>
    <t>Выбыло экземпляров за отчетный год</t>
  </si>
  <si>
    <t xml:space="preserve">   из него:
      учебники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</si>
  <si>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</si>
  <si>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</si>
  <si>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</si>
  <si>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</si>
  <si>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</si>
  <si>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</si>
  <si>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</si>
  <si>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t>Объем фондов  библиотек – всего (сумма строк 06-09)</t>
  </si>
  <si>
    <t xml:space="preserve">      учебные пособия</t>
  </si>
  <si>
    <t>2.6. Формирование и использование библиотечного (книжного) фонда</t>
  </si>
  <si>
    <t>Из строки 02:
учебники, исключительные права на которые принадлежат Российской Федерации (государственные учебники)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</si>
</sst>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3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19" borderId="10" xfId="0" applyFont="1" applyFill="1" applyBorder="1" applyAlignment="1">
      <alignment wrapText="1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23" fillId="20" borderId="10" xfId="0" applyFont="1" applyFill="1" applyBorder="1" applyAlignment="1">
      <alignment horizontal="center" wrapText="1"/>
    </xf>
    <xf numFmtId="3" fontId="19" fillId="18" borderId="12" xfId="0" applyNumberFormat="1" applyFont="1" applyFill="1" applyBorder="1" applyAlignment="1" applyProtection="1">
      <alignment horizontal="center" vertical="center" wrapText="1"/>
      <protection locked="0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C00000"/>
    <pageSetUpPr fitToPage="1"/>
  </sheetPr>
  <dimension ref="A1:R30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46.5703125" style="1" bestFit="1" customWidth="1"/>
    <col min="2" max="14" width="2" style="1" hidden="1" customWidth="1"/>
    <col min="15" max="15" width="6.42578125" style="1" bestFit="1" customWidth="1"/>
    <col min="16" max="17" width="15.7109375" style="1" customWidth="1"/>
    <col min="18" max="18" width="24.5703125" style="1" customWidth="1"/>
    <col min="19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19" t="s">
        <v>15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x14ac:dyDescent="0.2">
      <c r="A18" s="20" t="s">
        <v>2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18" ht="39.950000000000003" customHeight="1" x14ac:dyDescent="0.2">
      <c r="A19" s="8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8" t="s">
        <v>1</v>
      </c>
      <c r="P19" s="8" t="s">
        <v>3</v>
      </c>
      <c r="Q19" s="8" t="s">
        <v>4</v>
      </c>
      <c r="R19" s="8" t="s">
        <v>12</v>
      </c>
    </row>
    <row r="20" spans="1:18" x14ac:dyDescent="0.2">
      <c r="A20" s="9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5">
      <c r="A21" s="6" t="s">
        <v>13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4">
        <f>'г. Сызрань'!P21+'м.р. Ставропольский'!P21+'г. Тольятти'!P21+'г. Самара'!P21</f>
        <v>14388</v>
      </c>
      <c r="Q21" s="14">
        <f>'г. Сызрань'!Q21+'м.р. Ставропольский'!Q21+'г. Тольятти'!Q21+'г. Самара'!Q21</f>
        <v>12940</v>
      </c>
      <c r="R21" s="14">
        <f>'г. Сызрань'!R21+'м.р. Ставропольский'!R21+'г. Тольятти'!R21+'г. Самара'!R21</f>
        <v>110887</v>
      </c>
    </row>
    <row r="22" spans="1:18" ht="25.5" x14ac:dyDescent="0.25">
      <c r="A22" s="5" t="s">
        <v>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3">
        <f>'г. Сызрань'!P22+'м.р. Ставропольский'!P22+'г. Тольятти'!P22+'г. Самара'!P22</f>
        <v>7373</v>
      </c>
      <c r="Q22" s="13">
        <f>'г. Сызрань'!Q22+'м.р. Ставропольский'!Q22+'г. Тольятти'!Q22+'г. Самара'!Q22</f>
        <v>7836</v>
      </c>
      <c r="R22" s="13">
        <f>'г. Сызрань'!R22+'м.р. Ставропольский'!R22+'г. Тольятти'!R22+'г. Самара'!R22</f>
        <v>58364</v>
      </c>
    </row>
    <row r="23" spans="1:18" ht="15.75" x14ac:dyDescent="0.25">
      <c r="A23" s="5" t="s">
        <v>14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f>'г. Сызрань'!P23+'м.р. Ставропольский'!P23+'г. Тольятти'!P23+'г. Самара'!P23</f>
        <v>5918</v>
      </c>
      <c r="Q23" s="13">
        <f>'г. Сызрань'!Q23+'м.р. Ставропольский'!Q23+'г. Тольятти'!Q23+'г. Самара'!Q23</f>
        <v>5073</v>
      </c>
      <c r="R23" s="13">
        <f>'г. Сызрань'!R23+'м.р. Ставропольский'!R23+'г. Тольятти'!R23+'г. Самара'!R23</f>
        <v>23939</v>
      </c>
    </row>
    <row r="24" spans="1:18" ht="15.75" x14ac:dyDescent="0.25">
      <c r="A24" s="5" t="s">
        <v>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3">
        <f>'г. Сызрань'!P24+'м.р. Ставропольский'!P24+'г. Тольятти'!P24+'г. Самара'!P24</f>
        <v>1014</v>
      </c>
      <c r="Q24" s="13">
        <f>'г. Сызрань'!Q24+'м.р. Ставропольский'!Q24+'г. Тольятти'!Q24+'г. Самара'!Q24</f>
        <v>11</v>
      </c>
      <c r="R24" s="13">
        <f>'г. Сызрань'!R24+'м.р. Ставропольский'!R24+'г. Тольятти'!R24+'г. Самара'!R24</f>
        <v>21981</v>
      </c>
    </row>
    <row r="25" spans="1:18" ht="15.75" x14ac:dyDescent="0.25">
      <c r="A25" s="5" t="s">
        <v>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f>'г. Сызрань'!P25+'м.р. Ставропольский'!P25+'г. Тольятти'!P25+'г. Самара'!P25</f>
        <v>31</v>
      </c>
      <c r="Q25" s="13">
        <f>'г. Сызрань'!Q25+'м.р. Ставропольский'!Q25+'г. Тольятти'!Q25+'г. Самара'!Q25</f>
        <v>7</v>
      </c>
      <c r="R25" s="13">
        <f>'г. Сызрань'!R25+'м.р. Ставропольский'!R25+'г. Тольятти'!R25+'г. Самара'!R25</f>
        <v>4631</v>
      </c>
    </row>
    <row r="26" spans="1:18" ht="38.25" customHeight="1" x14ac:dyDescent="0.25">
      <c r="A26" s="5" t="s">
        <v>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f>'г. Сызрань'!P26+'м.р. Ставропольский'!P26+'г. Тольятти'!P26+'г. Самара'!P26</f>
        <v>14388</v>
      </c>
      <c r="Q26" s="13">
        <f>'г. Сызрань'!Q26+'м.р. Ставропольский'!Q26+'г. Тольятти'!Q26+'г. Самара'!Q26</f>
        <v>12940</v>
      </c>
      <c r="R26" s="13">
        <f>'г. Сызрань'!R26+'м.р. Ставропольский'!R26+'г. Тольятти'!R26+'г. Самара'!R26</f>
        <v>109164</v>
      </c>
    </row>
    <row r="27" spans="1:18" ht="15.75" x14ac:dyDescent="0.25">
      <c r="A27" s="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3">
        <f>'г. Сызрань'!P27+'м.р. Ставропольский'!P27+'г. Тольятти'!P27+'г. Самара'!P27</f>
        <v>0</v>
      </c>
      <c r="Q27" s="13">
        <f>'г. Сызрань'!Q27+'м.р. Ставропольский'!Q27+'г. Тольятти'!Q27+'г. Самара'!Q27</f>
        <v>0</v>
      </c>
      <c r="R27" s="13">
        <f>'г. Сызрань'!R27+'м.р. Ставропольский'!R27+'г. Тольятти'!R27+'г. Самара'!R27</f>
        <v>684</v>
      </c>
    </row>
    <row r="28" spans="1:18" ht="15.7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>
        <f>'г. Сызрань'!P28+'м.р. Ставропольский'!P28+'г. Тольятти'!P28+'г. Самара'!P28</f>
        <v>0</v>
      </c>
      <c r="Q28" s="13">
        <f>'г. Сызрань'!Q28+'м.р. Ставропольский'!Q28+'г. Тольятти'!Q28+'г. Самара'!Q28</f>
        <v>0</v>
      </c>
      <c r="R28" s="13">
        <f>'г. Сызрань'!R28+'м.р. Ставропольский'!R28+'г. Тольятти'!R28+'г. Самара'!R28</f>
        <v>36</v>
      </c>
    </row>
    <row r="29" spans="1:18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>
        <f>'г. Сызрань'!P29+'м.р. Ставропольский'!P29+'г. Тольятти'!P29+'г. Самара'!P29</f>
        <v>0</v>
      </c>
      <c r="Q29" s="13">
        <f>'г. Сызрань'!Q29+'м.р. Ставропольский'!Q29+'г. Тольятти'!Q29+'г. Самара'!Q29</f>
        <v>0</v>
      </c>
      <c r="R29" s="13">
        <f>'г. Сызрань'!R29+'м.р. Ставропольский'!R29+'г. Тольятти'!R29+'г. Самара'!R29</f>
        <v>1003</v>
      </c>
    </row>
    <row r="30" spans="1:18" ht="51.75" x14ac:dyDescent="0.25">
      <c r="A30" s="17" t="s">
        <v>16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4">
        <v>10</v>
      </c>
      <c r="P30" s="13">
        <f>'г. Сызрань'!P30+'м.р. Ставропольский'!P30+'г. Тольятти'!P30+'г. Самара'!P30</f>
        <v>303</v>
      </c>
      <c r="Q30" s="13">
        <f>'г. Сызрань'!Q30+'м.р. Ставропольский'!Q30+'г. Тольятти'!Q30+'г. Самара'!Q30</f>
        <v>0</v>
      </c>
      <c r="R30" s="13">
        <f>'г. Сызрань'!R30+'м.р. Ставропольский'!R30+'г. Тольятти'!R30+'г. Самара'!R30</f>
        <v>427</v>
      </c>
    </row>
  </sheetData>
  <sheetProtection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showGridLines="0" topLeftCell="A17" workbookViewId="0">
      <selection activeCell="W27" sqref="W27"/>
    </sheetView>
  </sheetViews>
  <sheetFormatPr defaultColWidth="9.140625" defaultRowHeight="12.75" x14ac:dyDescent="0.2"/>
  <cols>
    <col min="1" max="1" width="46.5703125" style="7" bestFit="1" customWidth="1"/>
    <col min="2" max="14" width="2" style="7" hidden="1" customWidth="1"/>
    <col min="15" max="15" width="6.42578125" style="7" bestFit="1" customWidth="1"/>
    <col min="16" max="18" width="15.7109375" style="7" customWidth="1"/>
    <col min="19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19" t="s">
        <v>15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2" x14ac:dyDescent="0.2">
      <c r="A18" s="20" t="s">
        <v>2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22" ht="39.950000000000003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3</v>
      </c>
      <c r="Q19" s="8" t="s">
        <v>4</v>
      </c>
      <c r="R19" s="8" t="s">
        <v>12</v>
      </c>
    </row>
    <row r="20" spans="1:22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22" ht="15.75" x14ac:dyDescent="0.2">
      <c r="A21" s="6" t="s">
        <v>13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2">
        <f>P26+P27+P28+P29</f>
        <v>1625</v>
      </c>
      <c r="Q21" s="12">
        <f>Q26+Q27+Q28+Q29</f>
        <v>1496</v>
      </c>
      <c r="R21" s="12">
        <f>R26+R27+R28+R29</f>
        <v>7738</v>
      </c>
      <c r="T21" s="10"/>
      <c r="U21" s="10"/>
      <c r="V21" s="10"/>
    </row>
    <row r="22" spans="1:22" ht="25.5" x14ac:dyDescent="0.2">
      <c r="A22" s="5" t="s">
        <v>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427</v>
      </c>
      <c r="Q22" s="11">
        <v>390</v>
      </c>
      <c r="R22" s="11">
        <v>4060</v>
      </c>
      <c r="T22" s="10"/>
      <c r="U22" s="10"/>
      <c r="V22" s="10"/>
    </row>
    <row r="23" spans="1:22" ht="15.75" x14ac:dyDescent="0.2">
      <c r="A23" s="5" t="s">
        <v>14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1198</v>
      </c>
      <c r="Q23" s="11">
        <v>1106</v>
      </c>
      <c r="R23" s="11">
        <v>3046</v>
      </c>
      <c r="T23" s="10"/>
      <c r="U23" s="10"/>
      <c r="V23" s="10"/>
    </row>
    <row r="24" spans="1:22" ht="15.75" x14ac:dyDescent="0.2">
      <c r="A24" s="5" t="s">
        <v>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0</v>
      </c>
      <c r="Q24" s="11">
        <v>0</v>
      </c>
      <c r="R24" s="11">
        <v>632</v>
      </c>
      <c r="T24" s="10"/>
      <c r="U24" s="10"/>
      <c r="V24" s="10"/>
    </row>
    <row r="25" spans="1:22" ht="15.75" x14ac:dyDescent="0.2">
      <c r="A25" s="5" t="s">
        <v>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0</v>
      </c>
      <c r="Q25" s="11">
        <v>0</v>
      </c>
      <c r="R25" s="11">
        <v>0</v>
      </c>
      <c r="T25" s="10"/>
      <c r="U25" s="10"/>
      <c r="V25" s="10"/>
    </row>
    <row r="26" spans="1:22" ht="38.25" customHeight="1" x14ac:dyDescent="0.2">
      <c r="A26" s="5" t="s">
        <v>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1625</v>
      </c>
      <c r="Q26" s="11">
        <v>1496</v>
      </c>
      <c r="R26" s="11">
        <v>7738</v>
      </c>
      <c r="T26" s="10"/>
      <c r="U26" s="10"/>
      <c r="V26" s="10"/>
    </row>
    <row r="27" spans="1:22" ht="15.75" x14ac:dyDescent="0.2">
      <c r="A27" s="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0</v>
      </c>
      <c r="Q27" s="11">
        <v>0</v>
      </c>
      <c r="R27" s="11">
        <v>0</v>
      </c>
      <c r="T27" s="10"/>
      <c r="U27" s="10"/>
      <c r="V27" s="10"/>
    </row>
    <row r="28" spans="1:22" ht="15.7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0</v>
      </c>
      <c r="Q28" s="11">
        <v>0</v>
      </c>
      <c r="R28" s="11">
        <v>0</v>
      </c>
      <c r="T28" s="10"/>
      <c r="U28" s="10"/>
      <c r="V28" s="10"/>
    </row>
    <row r="29" spans="1:22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0</v>
      </c>
      <c r="Q29" s="11">
        <v>0</v>
      </c>
      <c r="R29" s="11">
        <v>0</v>
      </c>
      <c r="T29" s="10"/>
      <c r="U29" s="10"/>
      <c r="V29" s="10"/>
    </row>
    <row r="30" spans="1:22" ht="51.75" x14ac:dyDescent="0.25">
      <c r="A30" s="17" t="s">
        <v>16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4">
        <v>10</v>
      </c>
      <c r="P30" s="13">
        <v>34</v>
      </c>
      <c r="Q30" s="13">
        <v>0</v>
      </c>
      <c r="R30" s="13">
        <v>48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showGridLines="0" topLeftCell="A17" workbookViewId="0">
      <selection activeCell="X26" sqref="X26"/>
    </sheetView>
  </sheetViews>
  <sheetFormatPr defaultColWidth="9.140625" defaultRowHeight="12.75" x14ac:dyDescent="0.2"/>
  <cols>
    <col min="1" max="1" width="46.5703125" style="7" bestFit="1" customWidth="1"/>
    <col min="2" max="14" width="2" style="7" hidden="1" customWidth="1"/>
    <col min="15" max="15" width="6.42578125" style="7" bestFit="1" customWidth="1"/>
    <col min="16" max="18" width="15.7109375" style="7" customWidth="1"/>
    <col min="19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19" t="s">
        <v>15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2" x14ac:dyDescent="0.2">
      <c r="A18" s="20" t="s">
        <v>2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22" ht="39.950000000000003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3</v>
      </c>
      <c r="Q19" s="8" t="s">
        <v>4</v>
      </c>
      <c r="R19" s="8" t="s">
        <v>12</v>
      </c>
    </row>
    <row r="20" spans="1:22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22" ht="15.75" x14ac:dyDescent="0.2">
      <c r="A21" s="6" t="s">
        <v>13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2">
        <f>P26+P27+P28+P29</f>
        <v>944</v>
      </c>
      <c r="Q21" s="12">
        <f t="shared" ref="Q21:R21" si="0">Q26+Q27+Q28+Q29</f>
        <v>0</v>
      </c>
      <c r="R21" s="12">
        <f t="shared" si="0"/>
        <v>3935</v>
      </c>
      <c r="T21" s="10"/>
      <c r="U21" s="10"/>
      <c r="V21" s="10"/>
    </row>
    <row r="22" spans="1:22" ht="25.5" x14ac:dyDescent="0.2">
      <c r="A22" s="5" t="s">
        <v>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8">
        <v>289</v>
      </c>
      <c r="Q22" s="18">
        <v>0</v>
      </c>
      <c r="R22" s="18">
        <v>2165</v>
      </c>
      <c r="T22" s="10"/>
      <c r="U22" s="10"/>
      <c r="V22" s="10"/>
    </row>
    <row r="23" spans="1:22" ht="15.75" x14ac:dyDescent="0.2">
      <c r="A23" s="5" t="s">
        <v>14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8">
        <v>4</v>
      </c>
      <c r="Q23" s="18">
        <v>0</v>
      </c>
      <c r="R23" s="18">
        <v>672</v>
      </c>
      <c r="T23" s="10"/>
      <c r="U23" s="10"/>
      <c r="V23" s="10"/>
    </row>
    <row r="24" spans="1:22" ht="15.75" x14ac:dyDescent="0.2">
      <c r="A24" s="5" t="s">
        <v>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8">
        <v>651</v>
      </c>
      <c r="Q24" s="18">
        <v>0</v>
      </c>
      <c r="R24" s="18">
        <v>1098</v>
      </c>
      <c r="T24" s="10"/>
      <c r="U24" s="10"/>
      <c r="V24" s="10"/>
    </row>
    <row r="25" spans="1:22" ht="15.75" x14ac:dyDescent="0.2">
      <c r="A25" s="5" t="s">
        <v>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8"/>
      <c r="Q25" s="18"/>
      <c r="R25" s="18"/>
      <c r="T25" s="10"/>
      <c r="U25" s="10"/>
      <c r="V25" s="10"/>
    </row>
    <row r="26" spans="1:22" ht="38.25" customHeight="1" x14ac:dyDescent="0.2">
      <c r="A26" s="5" t="s">
        <v>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8">
        <v>944</v>
      </c>
      <c r="Q26" s="18">
        <v>0</v>
      </c>
      <c r="R26" s="18">
        <v>3935</v>
      </c>
      <c r="T26" s="10"/>
      <c r="U26" s="10"/>
      <c r="V26" s="10"/>
    </row>
    <row r="27" spans="1:22" ht="15.75" x14ac:dyDescent="0.2">
      <c r="A27" s="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8"/>
      <c r="Q27" s="18"/>
      <c r="R27" s="18"/>
      <c r="T27" s="10"/>
      <c r="U27" s="10"/>
      <c r="V27" s="10"/>
    </row>
    <row r="28" spans="1:22" ht="15.75" x14ac:dyDescent="0.25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3"/>
      <c r="Q28" s="13"/>
      <c r="R28" s="13"/>
      <c r="T28" s="10"/>
      <c r="U28" s="10"/>
      <c r="V28" s="10"/>
    </row>
    <row r="29" spans="1:22" ht="15.75" x14ac:dyDescent="0.25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3"/>
      <c r="Q29" s="13"/>
      <c r="R29" s="13"/>
      <c r="T29" s="10"/>
      <c r="U29" s="10"/>
      <c r="V29" s="10"/>
    </row>
    <row r="30" spans="1:22" ht="51.75" x14ac:dyDescent="0.25">
      <c r="A30" s="17" t="s">
        <v>16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4">
        <v>10</v>
      </c>
      <c r="P30" s="16"/>
      <c r="Q30" s="16"/>
      <c r="R30" s="16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opLeftCell="A17" workbookViewId="0">
      <selection activeCell="P22" sqref="P22:R30"/>
    </sheetView>
  </sheetViews>
  <sheetFormatPr defaultColWidth="9.140625" defaultRowHeight="12.75" x14ac:dyDescent="0.2"/>
  <cols>
    <col min="1" max="1" width="46.5703125" style="7" bestFit="1" customWidth="1"/>
    <col min="2" max="14" width="2" style="7" hidden="1" customWidth="1"/>
    <col min="15" max="15" width="6.42578125" style="7" bestFit="1" customWidth="1"/>
    <col min="16" max="18" width="15.7109375" style="7" customWidth="1"/>
    <col min="19" max="16384" width="9.140625" style="7"/>
  </cols>
  <sheetData>
    <row r="1" ht="12.75" hidden="1" customHeight="1" x14ac:dyDescent="0.2"/>
    <row r="2" ht="12.75" hidden="1" customHeight="1" x14ac:dyDescent="0.2"/>
    <row r="3" ht="12.75" hidden="1" customHeight="1" x14ac:dyDescent="0.2"/>
    <row r="4" ht="12.75" hidden="1" customHeight="1" x14ac:dyDescent="0.2"/>
    <row r="5" ht="12.75" hidden="1" customHeight="1" x14ac:dyDescent="0.2"/>
    <row r="6" ht="12.75" hidden="1" customHeight="1" x14ac:dyDescent="0.2"/>
    <row r="7" ht="12.75" hidden="1" customHeight="1" x14ac:dyDescent="0.2"/>
    <row r="8" ht="12.75" hidden="1" customHeight="1" x14ac:dyDescent="0.2"/>
    <row r="9" ht="12.75" hidden="1" customHeight="1" x14ac:dyDescent="0.2"/>
    <row r="10" ht="12.75" hidden="1" customHeight="1" x14ac:dyDescent="0.2"/>
    <row r="11" ht="12.75" hidden="1" customHeight="1" x14ac:dyDescent="0.2"/>
    <row r="12" ht="12.75" hidden="1" customHeight="1" x14ac:dyDescent="0.2"/>
    <row r="13" ht="12.75" hidden="1" customHeight="1" x14ac:dyDescent="0.2"/>
    <row r="14" ht="12.75" hidden="1" customHeight="1" x14ac:dyDescent="0.2"/>
    <row r="15" ht="12.75" hidden="1" customHeight="1" x14ac:dyDescent="0.2"/>
    <row r="16" ht="12.75" hidden="1" customHeight="1" x14ac:dyDescent="0.2"/>
    <row r="17" spans="1:22" ht="20.100000000000001" customHeight="1" x14ac:dyDescent="0.2">
      <c r="A17" s="19" t="s">
        <v>15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2" x14ac:dyDescent="0.2">
      <c r="A18" s="20" t="s">
        <v>2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22" ht="39.950000000000003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3</v>
      </c>
      <c r="Q19" s="8" t="s">
        <v>4</v>
      </c>
      <c r="R19" s="8" t="s">
        <v>12</v>
      </c>
    </row>
    <row r="20" spans="1:22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22" ht="15.75" x14ac:dyDescent="0.2">
      <c r="A21" s="6" t="s">
        <v>13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2">
        <f>P26+P27+P28+P29</f>
        <v>10382</v>
      </c>
      <c r="Q21" s="12">
        <f t="shared" ref="Q21:R21" si="0">Q26+Q27+Q28+Q29</f>
        <v>5532</v>
      </c>
      <c r="R21" s="12">
        <f t="shared" si="0"/>
        <v>77488</v>
      </c>
      <c r="T21" s="10"/>
      <c r="U21" s="10"/>
      <c r="V21" s="10"/>
    </row>
    <row r="22" spans="1:22" ht="25.5" x14ac:dyDescent="0.2">
      <c r="A22" s="5" t="s">
        <v>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1">
        <v>5275</v>
      </c>
      <c r="Q22" s="11">
        <v>1588</v>
      </c>
      <c r="R22" s="11">
        <v>39765</v>
      </c>
      <c r="T22" s="10"/>
      <c r="U22" s="10"/>
      <c r="V22" s="10"/>
    </row>
    <row r="23" spans="1:22" ht="15.75" x14ac:dyDescent="0.2">
      <c r="A23" s="5" t="s">
        <v>14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1">
        <v>4676</v>
      </c>
      <c r="Q23" s="11">
        <v>3916</v>
      </c>
      <c r="R23" s="11">
        <v>16737</v>
      </c>
      <c r="T23" s="10"/>
      <c r="U23" s="10"/>
      <c r="V23" s="10"/>
    </row>
    <row r="24" spans="1:22" ht="15.75" x14ac:dyDescent="0.2">
      <c r="A24" s="5" t="s">
        <v>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1">
        <v>363</v>
      </c>
      <c r="Q24" s="11">
        <v>11</v>
      </c>
      <c r="R24" s="11">
        <v>16849</v>
      </c>
      <c r="T24" s="10"/>
      <c r="U24" s="10"/>
      <c r="V24" s="10"/>
    </row>
    <row r="25" spans="1:22" ht="15.75" x14ac:dyDescent="0.2">
      <c r="A25" s="5" t="s">
        <v>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1">
        <v>20</v>
      </c>
      <c r="Q25" s="11">
        <v>7</v>
      </c>
      <c r="R25" s="11">
        <v>3384</v>
      </c>
      <c r="T25" s="10"/>
      <c r="U25" s="10"/>
      <c r="V25" s="10"/>
    </row>
    <row r="26" spans="1:22" ht="38.25" customHeight="1" x14ac:dyDescent="0.2">
      <c r="A26" s="5" t="s">
        <v>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1">
        <v>10382</v>
      </c>
      <c r="Q26" s="11">
        <v>5532</v>
      </c>
      <c r="R26" s="11">
        <v>76426</v>
      </c>
      <c r="T26" s="10"/>
      <c r="U26" s="10"/>
      <c r="V26" s="10"/>
    </row>
    <row r="27" spans="1:22" ht="15.75" x14ac:dyDescent="0.2">
      <c r="A27" s="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1">
        <v>0</v>
      </c>
      <c r="Q27" s="11">
        <v>0</v>
      </c>
      <c r="R27" s="11">
        <v>205</v>
      </c>
      <c r="T27" s="10"/>
      <c r="U27" s="10"/>
      <c r="V27" s="10"/>
    </row>
    <row r="28" spans="1:22" ht="15.7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0</v>
      </c>
      <c r="Q28" s="11">
        <v>0</v>
      </c>
      <c r="R28" s="11">
        <v>36</v>
      </c>
      <c r="T28" s="10"/>
      <c r="U28" s="10"/>
      <c r="V28" s="10"/>
    </row>
    <row r="29" spans="1:22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0</v>
      </c>
      <c r="Q29" s="11">
        <v>0</v>
      </c>
      <c r="R29" s="11">
        <v>821</v>
      </c>
      <c r="T29" s="10"/>
      <c r="U29" s="10"/>
      <c r="V29" s="10"/>
    </row>
    <row r="30" spans="1:22" ht="51.75" x14ac:dyDescent="0.25">
      <c r="A30" s="17" t="s">
        <v>16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4">
        <v>10</v>
      </c>
      <c r="P30" s="13">
        <v>176</v>
      </c>
      <c r="Q30" s="13">
        <v>0</v>
      </c>
      <c r="R30" s="13">
        <v>176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abSelected="1" topLeftCell="A17" workbookViewId="0">
      <selection activeCell="X30" sqref="X30"/>
    </sheetView>
  </sheetViews>
  <sheetFormatPr defaultColWidth="9.140625" defaultRowHeight="12.75" x14ac:dyDescent="0.2"/>
  <cols>
    <col min="1" max="1" width="46.5703125" style="7" bestFit="1" customWidth="1"/>
    <col min="2" max="14" width="2" style="7" hidden="1" customWidth="1"/>
    <col min="15" max="15" width="6.42578125" style="7" bestFit="1" customWidth="1"/>
    <col min="16" max="18" width="15.7109375" style="7" customWidth="1"/>
    <col min="19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19" t="s">
        <v>15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22" x14ac:dyDescent="0.2">
      <c r="A18" s="20" t="s">
        <v>2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22" ht="39.950000000000003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3</v>
      </c>
      <c r="Q19" s="8" t="s">
        <v>4</v>
      </c>
      <c r="R19" s="8" t="s">
        <v>12</v>
      </c>
    </row>
    <row r="20" spans="1:22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22" ht="15.75" x14ac:dyDescent="0.25">
      <c r="A21" s="6" t="s">
        <v>13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4">
        <f>P26+P27+P28+P29</f>
        <v>1437</v>
      </c>
      <c r="Q21" s="14">
        <f t="shared" ref="Q21:R21" si="0">Q26+Q27+Q28+Q29</f>
        <v>5912</v>
      </c>
      <c r="R21" s="14">
        <f t="shared" si="0"/>
        <v>21726</v>
      </c>
      <c r="T21" s="10"/>
      <c r="U21" s="10"/>
      <c r="V21" s="10"/>
    </row>
    <row r="22" spans="1:22" ht="25.5" x14ac:dyDescent="0.2">
      <c r="A22" s="5" t="s">
        <v>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1">
        <v>1382</v>
      </c>
      <c r="Q22" s="21">
        <v>5858</v>
      </c>
      <c r="R22" s="21">
        <v>12374</v>
      </c>
      <c r="T22" s="10"/>
      <c r="U22" s="10"/>
      <c r="V22" s="10"/>
    </row>
    <row r="23" spans="1:22" ht="14.25" x14ac:dyDescent="0.2">
      <c r="A23" s="5" t="s">
        <v>14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1">
        <v>40</v>
      </c>
      <c r="Q23" s="21">
        <v>51</v>
      </c>
      <c r="R23" s="21">
        <v>3484</v>
      </c>
      <c r="T23" s="10"/>
      <c r="U23" s="10"/>
      <c r="V23" s="10"/>
    </row>
    <row r="24" spans="1:22" ht="14.25" x14ac:dyDescent="0.2">
      <c r="A24" s="5" t="s">
        <v>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1">
        <v>0</v>
      </c>
      <c r="Q24" s="21">
        <v>0</v>
      </c>
      <c r="R24" s="21">
        <v>3402</v>
      </c>
      <c r="T24" s="10"/>
      <c r="U24" s="10"/>
      <c r="V24" s="10"/>
    </row>
    <row r="25" spans="1:22" ht="14.25" x14ac:dyDescent="0.2">
      <c r="A25" s="5" t="s">
        <v>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1">
        <v>11</v>
      </c>
      <c r="Q25" s="21">
        <v>0</v>
      </c>
      <c r="R25" s="21">
        <v>1247</v>
      </c>
      <c r="T25" s="10"/>
      <c r="U25" s="10"/>
      <c r="V25" s="10"/>
    </row>
    <row r="26" spans="1:22" ht="38.25" customHeight="1" x14ac:dyDescent="0.2">
      <c r="A26" s="5" t="s">
        <v>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1">
        <v>1437</v>
      </c>
      <c r="Q26" s="21">
        <v>5912</v>
      </c>
      <c r="R26" s="21">
        <v>21065</v>
      </c>
      <c r="T26" s="10"/>
      <c r="U26" s="10"/>
      <c r="V26" s="10"/>
    </row>
    <row r="27" spans="1:22" ht="15.75" x14ac:dyDescent="0.2">
      <c r="A27" s="5" t="s">
        <v>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2">
        <v>0</v>
      </c>
      <c r="Q27" s="22">
        <v>0</v>
      </c>
      <c r="R27" s="22">
        <v>479</v>
      </c>
      <c r="T27" s="10"/>
      <c r="U27" s="10"/>
      <c r="V27" s="10"/>
    </row>
    <row r="28" spans="1:22" ht="15.75" x14ac:dyDescent="0.2">
      <c r="A28" s="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1">
        <v>0</v>
      </c>
      <c r="Q28" s="11">
        <v>0</v>
      </c>
      <c r="R28" s="11">
        <v>0</v>
      </c>
      <c r="T28" s="10"/>
      <c r="U28" s="10"/>
      <c r="V28" s="10"/>
    </row>
    <row r="29" spans="1:22" ht="15.75" x14ac:dyDescent="0.2">
      <c r="A29" s="5" t="s">
        <v>11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1">
        <v>0</v>
      </c>
      <c r="Q29" s="11">
        <v>0</v>
      </c>
      <c r="R29" s="11">
        <v>182</v>
      </c>
      <c r="T29" s="10"/>
      <c r="U29" s="10"/>
      <c r="V29" s="10"/>
    </row>
    <row r="30" spans="1:22" ht="51.75" x14ac:dyDescent="0.25">
      <c r="A30" s="17" t="s">
        <v>16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4">
        <v>10</v>
      </c>
      <c r="P30" s="13">
        <v>93</v>
      </c>
      <c r="Q30" s="13">
        <v>0</v>
      </c>
      <c r="R30" s="13">
        <v>203</v>
      </c>
      <c r="T30" s="10"/>
      <c r="U30" s="10"/>
      <c r="V30" s="10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 P27:R30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2.6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Самара'!data_r_12</vt:lpstr>
      <vt:lpstr>'г. Сызрань'!data_r_12</vt:lpstr>
      <vt:lpstr>'г. Тольятти'!data_r_12</vt:lpstr>
      <vt:lpstr>'м.р. Ставропольский'!data_r_12</vt:lpstr>
      <vt:lpstr>data_r_12</vt:lpstr>
      <vt:lpstr>'г. Самара'!razdel_12</vt:lpstr>
      <vt:lpstr>'г. Сызрань'!razdel_12</vt:lpstr>
      <vt:lpstr>'г. Тольятти'!razdel_12</vt:lpstr>
      <vt:lpstr>'м.р. Ставропольский'!razdel_12</vt:lpstr>
      <vt:lpstr>razdel_12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